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FICIO 1058 TITULO V 2DO INF TRIM EXCEL\"/>
    </mc:Choice>
  </mc:AlternateContent>
  <xr:revisionPtr revIDLastSave="0" documentId="13_ncr:1_{CD3D7D74-A025-4FB0-8B0E-B8F6F53279D6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F12" i="2" l="1"/>
  <c r="C3" i="2"/>
  <c r="D3" i="2"/>
  <c r="B3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<sst xmlns="http://schemas.openxmlformats.org/spreadsheetml/2006/main" count="27" uniqueCount="27">
  <si>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</si>
  <si>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</si>
  <si>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</si>
  <si>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</si>
  <si>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</si>
  <si>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</si>
  <si>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</si>
  <si>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</si>
  <si>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</si>
  <si>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</si>
  <si>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</si>
  <si>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</si>
  <si>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</si>
  <si>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</si>
  <si>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</si>
  <si>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</si>
  <si>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</si>
  <si>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</si>
  <si>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</si>
  <si>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</si>
  <si>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</si>
  <si>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</si>
  <si>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</si>
  <si>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</si>
  <si>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</si>
  <si>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Bajo protesta de decir verdad declaramos que los Estados Financieros y sus notas, son razonablemente correctos y son responsabilidad del emisor.</t>
  </si>
  <si>
    <t>Municipio de San Felipe
Estado Analítico del Activo
Del 1 de Enero al 30 de Junio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</si>
</sst>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zoomScale="130" zoomScaleNormal="130" workbookViewId="0">
      <selection activeCell="A2" sqref="A2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</row>
    <row r="3" spans="1:6" x14ac:dyDescent="0.2">
      <c r="A3" s="4" t="s">
        <v>0</v>
      </c>
      <c r="B3" s="8">
        <f>B4+B12</f>
        <v>683691095.91999984</v>
      </c>
      <c r="C3" s="8">
        <f t="shared" ref="C3:F3" si="0">C4+C12</f>
        <v>805796336.44999993</v>
      </c>
      <c r="D3" s="8">
        <f t="shared" si="0"/>
        <v>667492076.87</v>
      </c>
      <c r="E3" s="8">
        <f t="shared" si="0"/>
        <v>821995355.5</v>
      </c>
      <c r="F3" s="8">
        <f t="shared" si="0"/>
        <v>138304259.58000001</v>
      </c>
    </row>
    <row r="4" spans="1:6" x14ac:dyDescent="0.2">
      <c r="A4" s="5" t="s">
        <v>4</v>
      </c>
      <c r="B4" s="8">
        <f>SUM(B5:B11)</f>
        <v>59649741.629999995</v>
      </c>
      <c r="C4" s="8">
        <f>SUM(C5:C11)</f>
        <v>742350857.54999995</v>
      </c>
      <c r="D4" s="8">
        <f>SUM(D5:D11)</f>
        <v>656821698.88</v>
      </c>
      <c r="E4" s="8">
        <f>SUM(E5:E11)</f>
        <v>145178900.30000001</v>
      </c>
      <c r="F4" s="8">
        <f>SUM(F5:F11)</f>
        <v>85529158.670000017</v>
      </c>
    </row>
    <row r="5" spans="1:6" x14ac:dyDescent="0.2">
      <c r="A5" s="6" t="s">
        <v>5</v>
      </c>
      <c r="B5" s="9">
        <v>41071949.259999998</v>
      </c>
      <c r="C5" s="9">
        <v>396191345.80000001</v>
      </c>
      <c r="D5" s="9">
        <v>313555170.33999997</v>
      </c>
      <c r="E5" s="9">
        <f>B5+C5-D5</f>
        <v>123708124.72000003</v>
      </c>
      <c r="F5" s="9">
        <f t="shared" ref="F5:F11" si="1">E5-B5</f>
        <v>82636175.460000038</v>
      </c>
    </row>
    <row r="6" spans="1:6" x14ac:dyDescent="0.2">
      <c r="A6" s="6" t="s">
        <v>6</v>
      </c>
      <c r="B6" s="9">
        <v>5112098.12</v>
      </c>
      <c r="C6" s="9">
        <v>326130003.19</v>
      </c>
      <c r="D6" s="9">
        <v>326195436.29000002</v>
      </c>
      <c r="E6" s="9">
        <f t="shared" ref="E6:E11" si="2">B6+C6-D6</f>
        <v>5046665.0199999809</v>
      </c>
      <c r="F6" s="9">
        <f t="shared" si="1"/>
        <v>-65433.100000019185</v>
      </c>
    </row>
    <row r="7" spans="1:6" x14ac:dyDescent="0.2">
      <c r="A7" s="6" t="s">
        <v>7</v>
      </c>
      <c r="B7" s="9">
        <v>13465694.25</v>
      </c>
      <c r="C7" s="9">
        <v>20029508.559999999</v>
      </c>
      <c r="D7" s="9">
        <v>17071092.25</v>
      </c>
      <c r="E7" s="9">
        <f t="shared" si="2"/>
        <v>16424110.559999999</v>
      </c>
      <c r="F7" s="9">
        <f t="shared" si="1"/>
        <v>2958416.3099999987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624041354.28999984</v>
      </c>
      <c r="C12" s="8">
        <f>SUM(C13:C21)</f>
        <v>63445478.899999999</v>
      </c>
      <c r="D12" s="8">
        <f>SUM(D13:D21)</f>
        <v>10670377.99</v>
      </c>
      <c r="E12" s="8">
        <f>SUM(E13:E21)</f>
        <v>676816455.19999993</v>
      </c>
      <c r="F12" s="8">
        <f>SUM(F13:F21)</f>
        <v>52775100.909999996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604005787.67999995</v>
      </c>
      <c r="C15" s="10">
        <v>62213553.740000002</v>
      </c>
      <c r="D15" s="10">
        <v>10577751.99</v>
      </c>
      <c r="E15" s="10">
        <f t="shared" si="4"/>
        <v>655641589.42999995</v>
      </c>
      <c r="F15" s="10">
        <f t="shared" si="3"/>
        <v>51635801.75</v>
      </c>
    </row>
    <row r="16" spans="1:6" x14ac:dyDescent="0.2">
      <c r="A16" s="6" t="s">
        <v>14</v>
      </c>
      <c r="B16" s="9">
        <v>85560161.049999997</v>
      </c>
      <c r="C16" s="9">
        <v>1231925.1599999999</v>
      </c>
      <c r="D16" s="9">
        <v>92626</v>
      </c>
      <c r="E16" s="9">
        <f t="shared" si="4"/>
        <v>86699460.209999993</v>
      </c>
      <c r="F16" s="9">
        <f t="shared" si="3"/>
        <v>1139299.1599999964</v>
      </c>
    </row>
    <row r="17" spans="1:6" x14ac:dyDescent="0.2">
      <c r="A17" s="6" t="s">
        <v>15</v>
      </c>
      <c r="B17" s="9">
        <v>1599396.83</v>
      </c>
      <c r="C17" s="9">
        <v>0</v>
      </c>
      <c r="D17" s="9">
        <v>0</v>
      </c>
      <c r="E17" s="9">
        <f t="shared" si="4"/>
        <v>1599396.83</v>
      </c>
      <c r="F17" s="9">
        <f t="shared" si="3"/>
        <v>0</v>
      </c>
    </row>
    <row r="18" spans="1:6" x14ac:dyDescent="0.2">
      <c r="A18" s="6" t="s">
        <v>16</v>
      </c>
      <c r="B18" s="9">
        <v>-67165613.200000003</v>
      </c>
      <c r="C18" s="9">
        <v>0</v>
      </c>
      <c r="D18" s="9">
        <v>0</v>
      </c>
      <c r="E18" s="9">
        <f t="shared" si="4"/>
        <v>-67165613.200000003</v>
      </c>
      <c r="F18" s="9">
        <f t="shared" si="3"/>
        <v>0</v>
      </c>
    </row>
    <row r="19" spans="1:6" x14ac:dyDescent="0.2">
      <c r="A19" s="6" t="s">
        <v>17</v>
      </c>
      <c r="B19" s="9">
        <v>41621.93</v>
      </c>
      <c r="C19" s="9">
        <v>0</v>
      </c>
      <c r="D19" s="9">
        <v>0</v>
      </c>
      <c r="E19" s="9">
        <f t="shared" si="4"/>
        <v>41621.93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25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9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2022-07-27T23:21:15Z</cp:lastPrinted>
  <dcterms:created xsi:type="dcterms:W3CDTF">2014-02-09T04:04:15Z</dcterms:created>
  <dcterms:modified xsi:type="dcterms:W3CDTF">2022-08-10T23:00:11Z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